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-12" windowWidth="11616" windowHeight="10248"/>
  </bookViews>
  <sheets>
    <sheet name="ППНФ" sheetId="4" r:id="rId1"/>
  </sheets>
  <calcPr calcId="145621"/>
</workbook>
</file>

<file path=xl/calcChain.xml><?xml version="1.0" encoding="utf-8"?>
<calcChain xmlns="http://schemas.openxmlformats.org/spreadsheetml/2006/main">
  <c r="Q12" i="4" l="1"/>
  <c r="Q9" i="4"/>
  <c r="Q18" i="4"/>
  <c r="Q17" i="4"/>
  <c r="Q16" i="4"/>
  <c r="Q15" i="4"/>
  <c r="Q14" i="4"/>
  <c r="Q13" i="4"/>
  <c r="Q11" i="4"/>
  <c r="Q10" i="4"/>
  <c r="S10" i="4" s="1"/>
  <c r="O18" i="4"/>
  <c r="O17" i="4"/>
  <c r="O16" i="4"/>
  <c r="O15" i="4"/>
  <c r="S15" i="4" s="1"/>
  <c r="O14" i="4"/>
  <c r="O13" i="4"/>
  <c r="O12" i="4"/>
  <c r="O11" i="4"/>
  <c r="O10" i="4"/>
  <c r="O9" i="4"/>
  <c r="S16" i="4"/>
  <c r="S14" i="4"/>
  <c r="S7" i="4"/>
  <c r="Q7" i="4"/>
  <c r="R7" i="4"/>
  <c r="P7" i="4"/>
  <c r="M10" i="4"/>
  <c r="M11" i="4"/>
  <c r="M12" i="4"/>
  <c r="M13" i="4"/>
  <c r="M14" i="4"/>
  <c r="M15" i="4"/>
  <c r="M16" i="4"/>
  <c r="M17" i="4"/>
  <c r="M18" i="4"/>
  <c r="M9" i="4"/>
  <c r="S9" i="4" l="1"/>
  <c r="S11" i="4"/>
  <c r="S17" i="4"/>
  <c r="S12" i="4"/>
  <c r="S18" i="4"/>
  <c r="S13" i="4"/>
  <c r="L18" i="4"/>
  <c r="R18" i="4" s="1"/>
  <c r="L17" i="4"/>
  <c r="L16" i="4"/>
  <c r="R16" i="4" s="1"/>
  <c r="L15" i="4"/>
  <c r="L14" i="4"/>
  <c r="R14" i="4" s="1"/>
  <c r="L13" i="4"/>
  <c r="L12" i="4"/>
  <c r="L11" i="4"/>
  <c r="L10" i="4"/>
  <c r="L9" i="4"/>
  <c r="E7" i="4"/>
  <c r="F7" i="4" s="1"/>
  <c r="G7" i="4" s="1"/>
  <c r="H7" i="4" s="1"/>
  <c r="I7" i="4" s="1"/>
  <c r="J7" i="4" s="1"/>
  <c r="K7" i="4" s="1"/>
  <c r="L7" i="4" s="1"/>
  <c r="R9" i="4" l="1"/>
  <c r="R13" i="4"/>
  <c r="R10" i="4"/>
  <c r="R12" i="4"/>
  <c r="R15" i="4"/>
  <c r="R17" i="4"/>
  <c r="R11" i="4"/>
</calcChain>
</file>

<file path=xl/sharedStrings.xml><?xml version="1.0" encoding="utf-8"?>
<sst xmlns="http://schemas.openxmlformats.org/spreadsheetml/2006/main" count="42" uniqueCount="39">
  <si>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</si>
  <si>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</si>
  <si>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</si>
  <si>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</si>
  <si>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</si>
  <si>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</si>
  <si>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</si>
  <si>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</si>
  <si>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</si>
  <si>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</si>
  <si>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</si>
  <si>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</si>
  <si>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</si>
  <si>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</si>
  <si>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</si>
  <si>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</si>
  <si>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</si>
  <si>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</si>
  <si>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</si>
  <si>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</si>
  <si>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</si>
  <si>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</si>
  <si>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</si>
  <si>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</si>
  <si>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</si>
  <si>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</si>
  <si>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</si>
  <si>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</si>
  <si>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</si>
  <si>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</si>
  <si>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</si>
  <si>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</si>
  <si>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</si>
  <si>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</si>
  <si>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(гр.9 + гр.10 + гр.11)</t>
  </si>
  <si>
    <t xml:space="preserve">Средняя численность застрахованных на февраль 2024
(чел.)
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</si>
  <si>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</si>
  <si>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</si>
  <si>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(гр.10 + гр.12 + гр.14)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</si>
</sst>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00"/>
    <numFmt numFmtId="166" formatCode="_-* #,##0.0000\ _₽_-;\-* #,##0.0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41">
    <xf numFmtId="0" fontId="0" fillId="0" borderId="0" xfId="0"/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4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5" fillId="0" borderId="1" xfId="3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3" fontId="4" fillId="0" borderId="1" xfId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wrapText="1"/>
    </xf>
    <xf numFmtId="0" fontId="1" fillId="0" borderId="0" xfId="0" applyFont="1" applyFill="1"/>
    <xf numFmtId="2" fontId="5" fillId="0" borderId="2" xfId="2" applyNumberFormat="1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wrapText="1"/>
    </xf>
    <xf numFmtId="43" fontId="4" fillId="0" borderId="1" xfId="1" applyNumberFormat="1" applyFont="1" applyFill="1" applyBorder="1" applyAlignment="1">
      <alignment wrapText="1"/>
    </xf>
    <xf numFmtId="43" fontId="4" fillId="0" borderId="1" xfId="0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</cellXfs>
  <cellStyles count="5">
    <cellStyle name="Обычный" xfId="0" builtinId="0"/>
    <cellStyle name="Обычный 3" xfId="2"/>
    <cellStyle name="Обычный 3 2" xfId="3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7</xdr:row>
      <xdr:rowOff>88829</xdr:rowOff>
    </xdr:from>
    <xdr:to>
      <xdr:col>11</xdr:col>
      <xdr:colOff>941295</xdr:colOff>
      <xdr:row>7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7</xdr:row>
      <xdr:rowOff>56029</xdr:rowOff>
    </xdr:from>
    <xdr:to>
      <xdr:col>13</xdr:col>
      <xdr:colOff>914399</xdr:colOff>
      <xdr:row>7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7</xdr:row>
      <xdr:rowOff>56031</xdr:rowOff>
    </xdr:from>
    <xdr:to>
      <xdr:col>15</xdr:col>
      <xdr:colOff>890306</xdr:colOff>
      <xdr:row>7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7</xdr:row>
      <xdr:rowOff>44827</xdr:rowOff>
    </xdr:from>
    <xdr:to>
      <xdr:col>17</xdr:col>
      <xdr:colOff>930648</xdr:colOff>
      <xdr:row>7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7</xdr:row>
      <xdr:rowOff>88829</xdr:rowOff>
    </xdr:from>
    <xdr:to>
      <xdr:col>12</xdr:col>
      <xdr:colOff>941295</xdr:colOff>
      <xdr:row>7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7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7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7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zoomScale="85" zoomScaleNormal="85" workbookViewId="0">
      <pane xSplit="4" ySplit="8" topLeftCell="I12" activePane="bottomRight" state="frozen"/>
      <selection pane="topRight" activeCell="E1" sqref="E1"/>
      <selection pane="bottomLeft" activeCell="A9" sqref="A9"/>
      <selection pane="bottomRight" activeCell="S13" sqref="S13"/>
    </sheetView>
  </sheetViews>
  <sheetFormatPr defaultColWidth="9.109375" defaultRowHeight="13.8" x14ac:dyDescent="0.25"/>
  <cols>
    <col min="1" max="1" width="6.5546875" style="13" customWidth="1"/>
    <col min="2" max="2" width="7.88671875" style="13" hidden="1" customWidth="1"/>
    <col min="3" max="3" width="10.88671875" style="13" hidden="1" customWidth="1"/>
    <col min="4" max="4" width="43.5546875" style="13" customWidth="1"/>
    <col min="5" max="5" width="11.5546875" style="13" customWidth="1"/>
    <col min="6" max="6" width="11" style="13" customWidth="1"/>
    <col min="7" max="7" width="10.33203125" style="13" customWidth="1"/>
    <col min="8" max="8" width="9.6640625" style="13" bestFit="1" customWidth="1"/>
    <col min="9" max="9" width="16" style="13" customWidth="1"/>
    <col min="10" max="10" width="14.6640625" style="13" customWidth="1"/>
    <col min="11" max="11" width="13.6640625" style="13" customWidth="1"/>
    <col min="12" max="13" width="15.33203125" style="13" customWidth="1"/>
    <col min="14" max="15" width="16.5546875" style="13" customWidth="1"/>
    <col min="16" max="17" width="15.88671875" style="13" customWidth="1"/>
    <col min="18" max="19" width="16.5546875" style="13" customWidth="1"/>
    <col min="20" max="16384" width="9.109375" style="13"/>
  </cols>
  <sheetData>
    <row r="1" spans="1:19" s="7" customFormat="1" ht="20.25" customHeight="1" x14ac:dyDescent="0.3">
      <c r="A1" s="3"/>
      <c r="B1" s="3"/>
      <c r="C1" s="3"/>
      <c r="D1" s="4"/>
      <c r="E1" s="5"/>
      <c r="F1" s="3"/>
      <c r="G1" s="6"/>
      <c r="H1" s="35" t="s">
        <v>37</v>
      </c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9" s="7" customFormat="1" ht="26.4" customHeight="1" x14ac:dyDescent="0.3">
      <c r="A2" s="3"/>
      <c r="B2" s="3"/>
      <c r="C2" s="3"/>
      <c r="D2" s="4"/>
      <c r="E2" s="5"/>
      <c r="F2" s="3"/>
      <c r="G2" s="36" t="s">
        <v>33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9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5" spans="1:19" ht="27.6" customHeight="1" x14ac:dyDescent="0.25">
      <c r="A5" s="32" t="s">
        <v>2</v>
      </c>
      <c r="B5" s="19" t="s">
        <v>1</v>
      </c>
      <c r="C5" s="19" t="s">
        <v>1</v>
      </c>
      <c r="D5" s="32" t="s">
        <v>0</v>
      </c>
      <c r="E5" s="19"/>
      <c r="F5" s="38" t="s">
        <v>8</v>
      </c>
      <c r="G5" s="39"/>
      <c r="H5" s="39"/>
      <c r="I5" s="39"/>
      <c r="J5" s="39"/>
      <c r="K5" s="39"/>
      <c r="L5" s="39"/>
      <c r="M5" s="40"/>
      <c r="N5" s="33" t="s">
        <v>9</v>
      </c>
      <c r="O5" s="34"/>
      <c r="P5" s="33" t="s">
        <v>10</v>
      </c>
      <c r="Q5" s="34"/>
      <c r="R5" s="32" t="s">
        <v>34</v>
      </c>
      <c r="S5" s="32" t="s">
        <v>38</v>
      </c>
    </row>
    <row r="6" spans="1:19" s="6" customFormat="1" ht="289.2" customHeight="1" x14ac:dyDescent="0.3">
      <c r="A6" s="32"/>
      <c r="B6" s="19"/>
      <c r="C6" s="19"/>
      <c r="D6" s="32"/>
      <c r="E6" s="23" t="s">
        <v>35</v>
      </c>
      <c r="F6" s="19" t="s">
        <v>18</v>
      </c>
      <c r="G6" s="19" t="s">
        <v>3</v>
      </c>
      <c r="H6" s="19" t="s">
        <v>4</v>
      </c>
      <c r="I6" s="19" t="s">
        <v>19</v>
      </c>
      <c r="J6" s="19" t="s">
        <v>5</v>
      </c>
      <c r="K6" s="19" t="s">
        <v>6</v>
      </c>
      <c r="L6" s="19" t="s">
        <v>7</v>
      </c>
      <c r="M6" s="19" t="s">
        <v>36</v>
      </c>
      <c r="N6" s="19" t="s">
        <v>11</v>
      </c>
      <c r="O6" s="19" t="s">
        <v>11</v>
      </c>
      <c r="P6" s="19" t="s">
        <v>12</v>
      </c>
      <c r="Q6" s="19" t="s">
        <v>12</v>
      </c>
      <c r="R6" s="32"/>
      <c r="S6" s="32"/>
    </row>
    <row r="7" spans="1:19" x14ac:dyDescent="0.25">
      <c r="A7" s="20" t="s">
        <v>13</v>
      </c>
      <c r="B7" s="20"/>
      <c r="C7" s="20"/>
      <c r="D7" s="20">
        <v>1</v>
      </c>
      <c r="E7" s="20">
        <f>D7+1</f>
        <v>2</v>
      </c>
      <c r="F7" s="20">
        <f t="shared" ref="F7:L7" si="0">E7+1</f>
        <v>3</v>
      </c>
      <c r="G7" s="20">
        <f t="shared" si="0"/>
        <v>4</v>
      </c>
      <c r="H7" s="20">
        <f t="shared" si="0"/>
        <v>5</v>
      </c>
      <c r="I7" s="20">
        <f t="shared" si="0"/>
        <v>6</v>
      </c>
      <c r="J7" s="20">
        <f t="shared" si="0"/>
        <v>7</v>
      </c>
      <c r="K7" s="20">
        <f t="shared" si="0"/>
        <v>8</v>
      </c>
      <c r="L7" s="20">
        <f t="shared" si="0"/>
        <v>9</v>
      </c>
      <c r="M7" s="20">
        <v>10</v>
      </c>
      <c r="N7" s="20">
        <v>11</v>
      </c>
      <c r="O7" s="20">
        <v>12</v>
      </c>
      <c r="P7" s="20">
        <f>O7+1</f>
        <v>13</v>
      </c>
      <c r="Q7" s="20">
        <f t="shared" ref="Q7:R7" si="1">P7+1</f>
        <v>14</v>
      </c>
      <c r="R7" s="20">
        <f t="shared" si="1"/>
        <v>15</v>
      </c>
      <c r="S7" s="20">
        <f t="shared" ref="S7" si="2">R7+1</f>
        <v>16</v>
      </c>
    </row>
    <row r="8" spans="1:19" ht="21" customHeight="1" x14ac:dyDescent="0.3">
      <c r="A8" s="20"/>
      <c r="B8" s="20"/>
      <c r="C8" s="20"/>
      <c r="D8" s="20"/>
      <c r="E8" s="24"/>
      <c r="F8" s="8" t="s">
        <v>20</v>
      </c>
      <c r="G8" s="9" t="s">
        <v>21</v>
      </c>
      <c r="H8" s="10" t="s">
        <v>22</v>
      </c>
      <c r="I8" s="11" t="s">
        <v>23</v>
      </c>
      <c r="J8" s="12" t="s">
        <v>24</v>
      </c>
      <c r="K8" s="25" t="s">
        <v>25</v>
      </c>
      <c r="L8" s="26"/>
      <c r="M8" s="26"/>
      <c r="N8" s="19"/>
      <c r="O8" s="19"/>
      <c r="P8" s="19"/>
      <c r="Q8" s="19"/>
      <c r="R8" s="19"/>
      <c r="S8" s="19"/>
    </row>
    <row r="9" spans="1:19" ht="33.6" customHeight="1" x14ac:dyDescent="0.25">
      <c r="A9" s="15">
        <v>1</v>
      </c>
      <c r="B9" s="15">
        <v>270155</v>
      </c>
      <c r="C9" s="15">
        <v>1343001</v>
      </c>
      <c r="D9" s="14" t="s">
        <v>26</v>
      </c>
      <c r="E9" s="17">
        <v>17704</v>
      </c>
      <c r="F9" s="27">
        <v>2198.1999999999998</v>
      </c>
      <c r="G9" s="28">
        <v>1.3120000000000001</v>
      </c>
      <c r="H9" s="16">
        <v>1.4</v>
      </c>
      <c r="I9" s="25">
        <v>1.113</v>
      </c>
      <c r="J9" s="22">
        <v>1</v>
      </c>
      <c r="K9" s="25">
        <v>1.1200000000000001</v>
      </c>
      <c r="L9" s="29">
        <f t="shared" ref="L9:L15" si="3">ROUND(F9*G9*H9*I9*J9*K9,2)</f>
        <v>5033.18</v>
      </c>
      <c r="M9" s="29">
        <f>ROUND(L9/12,2)</f>
        <v>419.43</v>
      </c>
      <c r="N9" s="21">
        <v>4914.66</v>
      </c>
      <c r="O9" s="29">
        <f>ROUND(N9/12,2)</f>
        <v>409.56</v>
      </c>
      <c r="P9" s="21">
        <v>893.38</v>
      </c>
      <c r="Q9" s="29">
        <f>ROUND(P9/12,2)</f>
        <v>74.45</v>
      </c>
      <c r="R9" s="30">
        <f>L9+N9+P9</f>
        <v>10841.22</v>
      </c>
      <c r="S9" s="30">
        <f>M9+O9+Q9</f>
        <v>903.44</v>
      </c>
    </row>
    <row r="10" spans="1:19" ht="25.95" customHeight="1" x14ac:dyDescent="0.25">
      <c r="A10" s="15">
        <v>2</v>
      </c>
      <c r="B10" s="15">
        <v>270168</v>
      </c>
      <c r="C10" s="15">
        <v>1343002</v>
      </c>
      <c r="D10" s="15" t="s">
        <v>27</v>
      </c>
      <c r="E10" s="17">
        <v>19623</v>
      </c>
      <c r="F10" s="27">
        <v>2198.1999999999998</v>
      </c>
      <c r="G10" s="28">
        <v>1.3120000000000001</v>
      </c>
      <c r="H10" s="16">
        <v>1.4</v>
      </c>
      <c r="I10" s="25">
        <v>1.113</v>
      </c>
      <c r="J10" s="22">
        <v>1</v>
      </c>
      <c r="K10" s="25">
        <v>1.1200000000000001</v>
      </c>
      <c r="L10" s="29">
        <f t="shared" si="3"/>
        <v>5033.18</v>
      </c>
      <c r="M10" s="29">
        <f t="shared" ref="M10:O18" si="4">ROUND(L10/12,2)</f>
        <v>419.43</v>
      </c>
      <c r="N10" s="21">
        <v>4226.8500000000004</v>
      </c>
      <c r="O10" s="29">
        <f t="shared" si="4"/>
        <v>352.24</v>
      </c>
      <c r="P10" s="21">
        <v>1201.79</v>
      </c>
      <c r="Q10" s="29">
        <f t="shared" ref="Q10" si="5">ROUND(P10/12,2)</f>
        <v>100.15</v>
      </c>
      <c r="R10" s="30">
        <f t="shared" ref="R10:S18" si="6">L10+N10+P10</f>
        <v>10461.82</v>
      </c>
      <c r="S10" s="30">
        <f t="shared" si="6"/>
        <v>871.82</v>
      </c>
    </row>
    <row r="11" spans="1:19" ht="33.6" customHeight="1" x14ac:dyDescent="0.25">
      <c r="A11" s="15">
        <v>3</v>
      </c>
      <c r="B11" s="15">
        <v>270169</v>
      </c>
      <c r="C11" s="15">
        <v>1343303</v>
      </c>
      <c r="D11" s="14" t="s">
        <v>28</v>
      </c>
      <c r="E11" s="17">
        <v>40891</v>
      </c>
      <c r="F11" s="27">
        <v>2198.1999999999998</v>
      </c>
      <c r="G11" s="28">
        <v>1.3120000000000001</v>
      </c>
      <c r="H11" s="16">
        <v>1.4</v>
      </c>
      <c r="I11" s="25">
        <v>1.113</v>
      </c>
      <c r="J11" s="22">
        <v>1</v>
      </c>
      <c r="K11" s="25">
        <v>1.1000000000000001</v>
      </c>
      <c r="L11" s="29">
        <f t="shared" si="3"/>
        <v>4943.3</v>
      </c>
      <c r="M11" s="29">
        <f t="shared" si="4"/>
        <v>411.94</v>
      </c>
      <c r="N11" s="21">
        <v>6466.81</v>
      </c>
      <c r="O11" s="29">
        <f t="shared" si="4"/>
        <v>538.9</v>
      </c>
      <c r="P11" s="21">
        <v>3146.47</v>
      </c>
      <c r="Q11" s="29">
        <f t="shared" ref="Q11" si="7">ROUND(P11/12,2)</f>
        <v>262.20999999999998</v>
      </c>
      <c r="R11" s="30">
        <f t="shared" si="6"/>
        <v>14556.58</v>
      </c>
      <c r="S11" s="30">
        <f t="shared" si="6"/>
        <v>1213.05</v>
      </c>
    </row>
    <row r="12" spans="1:19" ht="33" customHeight="1" x14ac:dyDescent="0.25">
      <c r="A12" s="15">
        <v>4</v>
      </c>
      <c r="B12" s="15">
        <v>270087</v>
      </c>
      <c r="C12" s="15">
        <v>1340011</v>
      </c>
      <c r="D12" s="15" t="s">
        <v>29</v>
      </c>
      <c r="E12" s="17">
        <v>13946</v>
      </c>
      <c r="F12" s="27">
        <v>2198.1999999999998</v>
      </c>
      <c r="G12" s="28">
        <v>1.3120000000000001</v>
      </c>
      <c r="H12" s="16">
        <v>1.4</v>
      </c>
      <c r="I12" s="25">
        <v>1.113</v>
      </c>
      <c r="J12" s="22">
        <v>1</v>
      </c>
      <c r="K12" s="25">
        <v>1.1399999999999999</v>
      </c>
      <c r="L12" s="29">
        <f t="shared" si="3"/>
        <v>5123.0600000000004</v>
      </c>
      <c r="M12" s="29">
        <f t="shared" si="4"/>
        <v>426.92</v>
      </c>
      <c r="N12" s="21">
        <v>7182.26</v>
      </c>
      <c r="O12" s="29">
        <f t="shared" si="4"/>
        <v>598.52</v>
      </c>
      <c r="P12" s="21">
        <v>3187.17</v>
      </c>
      <c r="Q12" s="29">
        <f t="shared" ref="Q12" si="8">ROUND(P12/12,2)</f>
        <v>265.60000000000002</v>
      </c>
      <c r="R12" s="30">
        <f t="shared" si="6"/>
        <v>15492.49</v>
      </c>
      <c r="S12" s="30">
        <f t="shared" si="6"/>
        <v>1291.04</v>
      </c>
    </row>
    <row r="13" spans="1:19" ht="36" customHeight="1" x14ac:dyDescent="0.25">
      <c r="A13" s="15">
        <v>5</v>
      </c>
      <c r="B13" s="15">
        <v>270091</v>
      </c>
      <c r="C13" s="15">
        <v>1340007</v>
      </c>
      <c r="D13" s="15" t="s">
        <v>30</v>
      </c>
      <c r="E13" s="17">
        <v>30902</v>
      </c>
      <c r="F13" s="27">
        <v>2198.1999999999998</v>
      </c>
      <c r="G13" s="28">
        <v>1.4167000000000001</v>
      </c>
      <c r="H13" s="16">
        <v>1.68</v>
      </c>
      <c r="I13" s="25">
        <v>1.113</v>
      </c>
      <c r="J13" s="22">
        <v>1</v>
      </c>
      <c r="K13" s="25">
        <v>1.08</v>
      </c>
      <c r="L13" s="29">
        <f t="shared" si="3"/>
        <v>6288.88</v>
      </c>
      <c r="M13" s="29">
        <f t="shared" si="4"/>
        <v>524.07000000000005</v>
      </c>
      <c r="N13" s="21">
        <v>6736.38</v>
      </c>
      <c r="O13" s="29">
        <f t="shared" si="4"/>
        <v>561.37</v>
      </c>
      <c r="P13" s="21">
        <v>1322.02</v>
      </c>
      <c r="Q13" s="29">
        <f t="shared" ref="Q13" si="9">ROUND(P13/12,2)</f>
        <v>110.17</v>
      </c>
      <c r="R13" s="30">
        <f t="shared" si="6"/>
        <v>14347.28</v>
      </c>
      <c r="S13" s="30">
        <f t="shared" si="6"/>
        <v>1195.6100000000001</v>
      </c>
    </row>
    <row r="14" spans="1:19" ht="36.6" customHeight="1" x14ac:dyDescent="0.25">
      <c r="A14" s="15">
        <v>6</v>
      </c>
      <c r="B14" s="15">
        <v>270088</v>
      </c>
      <c r="C14" s="15">
        <v>1340010</v>
      </c>
      <c r="D14" s="15" t="s">
        <v>31</v>
      </c>
      <c r="E14" s="17">
        <v>25012</v>
      </c>
      <c r="F14" s="27">
        <v>2198.1999999999998</v>
      </c>
      <c r="G14" s="28">
        <v>1.4167000000000001</v>
      </c>
      <c r="H14" s="16">
        <v>1.68</v>
      </c>
      <c r="I14" s="25">
        <v>1.0509999999999999</v>
      </c>
      <c r="J14" s="22">
        <v>1.107</v>
      </c>
      <c r="K14" s="25">
        <v>1.0900000000000001</v>
      </c>
      <c r="L14" s="29">
        <f t="shared" si="3"/>
        <v>6634.85</v>
      </c>
      <c r="M14" s="29">
        <f t="shared" si="4"/>
        <v>552.9</v>
      </c>
      <c r="N14" s="21">
        <v>10488.35</v>
      </c>
      <c r="O14" s="29">
        <f t="shared" si="4"/>
        <v>874.03</v>
      </c>
      <c r="P14" s="21">
        <v>1405.48</v>
      </c>
      <c r="Q14" s="29">
        <f t="shared" ref="Q14" si="10">ROUND(P14/12,2)</f>
        <v>117.12</v>
      </c>
      <c r="R14" s="30">
        <f t="shared" si="6"/>
        <v>18528.68</v>
      </c>
      <c r="S14" s="30">
        <f t="shared" si="6"/>
        <v>1544.0499999999997</v>
      </c>
    </row>
    <row r="15" spans="1:19" ht="36.6" customHeight="1" x14ac:dyDescent="0.25">
      <c r="A15" s="15">
        <v>7</v>
      </c>
      <c r="B15" s="15">
        <v>270170</v>
      </c>
      <c r="C15" s="15">
        <v>1343004</v>
      </c>
      <c r="D15" s="15" t="s">
        <v>32</v>
      </c>
      <c r="E15" s="17">
        <v>25562</v>
      </c>
      <c r="F15" s="27">
        <v>2198.1999999999998</v>
      </c>
      <c r="G15" s="28">
        <v>1.4167000000000001</v>
      </c>
      <c r="H15" s="16">
        <v>1.68</v>
      </c>
      <c r="I15" s="25">
        <v>1.113</v>
      </c>
      <c r="J15" s="22">
        <v>1</v>
      </c>
      <c r="K15" s="25">
        <v>1.0900000000000001</v>
      </c>
      <c r="L15" s="29">
        <f t="shared" si="3"/>
        <v>6347.11</v>
      </c>
      <c r="M15" s="29">
        <f t="shared" si="4"/>
        <v>528.92999999999995</v>
      </c>
      <c r="N15" s="21">
        <v>6358.12</v>
      </c>
      <c r="O15" s="29">
        <f t="shared" si="4"/>
        <v>529.84</v>
      </c>
      <c r="P15" s="21">
        <v>570.16</v>
      </c>
      <c r="Q15" s="29">
        <f t="shared" ref="Q15" si="11">ROUND(P15/12,2)</f>
        <v>47.51</v>
      </c>
      <c r="R15" s="30">
        <f t="shared" si="6"/>
        <v>13275.39</v>
      </c>
      <c r="S15" s="30">
        <f t="shared" si="6"/>
        <v>1106.28</v>
      </c>
    </row>
    <row r="16" spans="1:19" ht="39.6" customHeight="1" x14ac:dyDescent="0.25">
      <c r="A16" s="15">
        <v>8</v>
      </c>
      <c r="B16" s="1">
        <v>270095</v>
      </c>
      <c r="C16" s="2">
        <v>1340003</v>
      </c>
      <c r="D16" s="15" t="s">
        <v>14</v>
      </c>
      <c r="E16" s="18">
        <v>1730</v>
      </c>
      <c r="F16" s="27">
        <v>2198.1999999999998</v>
      </c>
      <c r="G16" s="28">
        <v>1.4167000000000001</v>
      </c>
      <c r="H16" s="31">
        <v>1.68</v>
      </c>
      <c r="I16" s="25">
        <v>1.113</v>
      </c>
      <c r="J16" s="22">
        <v>1</v>
      </c>
      <c r="K16" s="25">
        <v>1.06</v>
      </c>
      <c r="L16" s="29">
        <f>ROUND(F16*G16*H16*I16*J16*K16,2)</f>
        <v>6172.42</v>
      </c>
      <c r="M16" s="29">
        <f t="shared" si="4"/>
        <v>514.37</v>
      </c>
      <c r="N16" s="21">
        <v>19391.759999999998</v>
      </c>
      <c r="O16" s="29">
        <f t="shared" si="4"/>
        <v>1615.98</v>
      </c>
      <c r="P16" s="21">
        <v>7819.87</v>
      </c>
      <c r="Q16" s="29">
        <f t="shared" ref="Q16" si="12">ROUND(P16/12,2)</f>
        <v>651.66</v>
      </c>
      <c r="R16" s="30">
        <f t="shared" si="6"/>
        <v>33384.050000000003</v>
      </c>
      <c r="S16" s="30">
        <f t="shared" si="6"/>
        <v>2782.0099999999998</v>
      </c>
    </row>
    <row r="17" spans="1:19" ht="31.95" customHeight="1" x14ac:dyDescent="0.25">
      <c r="A17" s="15">
        <v>9</v>
      </c>
      <c r="B17" s="1">
        <v>270065</v>
      </c>
      <c r="C17" s="2">
        <v>1340001</v>
      </c>
      <c r="D17" s="15" t="s">
        <v>15</v>
      </c>
      <c r="E17" s="18">
        <v>1823</v>
      </c>
      <c r="F17" s="27">
        <v>2198.1999999999998</v>
      </c>
      <c r="G17" s="28">
        <v>1.4167000000000001</v>
      </c>
      <c r="H17" s="31">
        <v>2.23</v>
      </c>
      <c r="I17" s="25">
        <v>1.113</v>
      </c>
      <c r="J17" s="22">
        <v>1</v>
      </c>
      <c r="K17" s="25">
        <v>1.0900000000000001</v>
      </c>
      <c r="L17" s="29">
        <f t="shared" ref="L17:L18" si="13">ROUND(F17*G17*H17*I17*J17*K17,2)</f>
        <v>8425.0300000000007</v>
      </c>
      <c r="M17" s="29">
        <f t="shared" si="4"/>
        <v>702.09</v>
      </c>
      <c r="N17" s="21">
        <v>34437.230000000003</v>
      </c>
      <c r="O17" s="29">
        <f t="shared" si="4"/>
        <v>2869.77</v>
      </c>
      <c r="P17" s="21">
        <v>18588.060000000001</v>
      </c>
      <c r="Q17" s="29">
        <f t="shared" ref="Q17" si="14">ROUND(P17/12,2)</f>
        <v>1549.01</v>
      </c>
      <c r="R17" s="30">
        <f t="shared" si="6"/>
        <v>61450.320000000007</v>
      </c>
      <c r="S17" s="30">
        <f t="shared" si="6"/>
        <v>5120.87</v>
      </c>
    </row>
    <row r="18" spans="1:19" ht="33.6" customHeight="1" x14ac:dyDescent="0.25">
      <c r="A18" s="15">
        <v>10</v>
      </c>
      <c r="B18" s="1">
        <v>270089</v>
      </c>
      <c r="C18" s="2">
        <v>1340012</v>
      </c>
      <c r="D18" s="15" t="s">
        <v>16</v>
      </c>
      <c r="E18" s="18">
        <v>5729</v>
      </c>
      <c r="F18" s="27">
        <v>2198.1999999999998</v>
      </c>
      <c r="G18" s="28">
        <v>1.4167000000000001</v>
      </c>
      <c r="H18" s="31">
        <v>2.57</v>
      </c>
      <c r="I18" s="25">
        <v>1.113</v>
      </c>
      <c r="J18" s="22">
        <v>1</v>
      </c>
      <c r="K18" s="25">
        <v>0.97</v>
      </c>
      <c r="L18" s="29">
        <f t="shared" si="13"/>
        <v>8640.6200000000008</v>
      </c>
      <c r="M18" s="29">
        <f t="shared" si="4"/>
        <v>720.05</v>
      </c>
      <c r="N18" s="21">
        <v>29447.03</v>
      </c>
      <c r="O18" s="29">
        <f t="shared" si="4"/>
        <v>2453.92</v>
      </c>
      <c r="P18" s="21">
        <v>8034.42</v>
      </c>
      <c r="Q18" s="29">
        <f t="shared" ref="Q18" si="15">ROUND(P18/12,2)</f>
        <v>669.54</v>
      </c>
      <c r="R18" s="30">
        <f t="shared" si="6"/>
        <v>46122.07</v>
      </c>
      <c r="S18" s="30">
        <f t="shared" si="6"/>
        <v>3843.51</v>
      </c>
    </row>
  </sheetData>
  <mergeCells count="10">
    <mergeCell ref="S5:S6"/>
    <mergeCell ref="P5:Q5"/>
    <mergeCell ref="H1:R1"/>
    <mergeCell ref="G2:R2"/>
    <mergeCell ref="A3:R3"/>
    <mergeCell ref="A5:A6"/>
    <mergeCell ref="D5:D6"/>
    <mergeCell ref="R5:R6"/>
    <mergeCell ref="F5:M5"/>
    <mergeCell ref="N5:O5"/>
  </mergeCells>
  <pageMargins left="0" right="0" top="0.51181102362204722" bottom="0.35433070866141736" header="0.31496062992125984" footer="0.31496062992125984"/>
  <pageSetup paperSize="9" scale="54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ППНФ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2024-03-12T04:00:44Z</dcterms:modified>
</cp:coreProperties>
</file>